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38" i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I138" i="1" l="1"/>
  <c r="I196" i="1" s="1"/>
  <c r="H138" i="1"/>
  <c r="H196" i="1" s="1"/>
  <c r="J196" i="1"/>
  <c r="G196" i="1"/>
  <c r="F196" i="1"/>
</calcChain>
</file>

<file path=xl/sharedStrings.xml><?xml version="1.0" encoding="utf-8"?>
<sst xmlns="http://schemas.openxmlformats.org/spreadsheetml/2006/main" count="248" uniqueCount="78">
  <si>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</si>
  <si>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</si>
  <si>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</si>
  <si>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</si>
  <si>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</si>
  <si>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</si>
  <si>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</si>
  <si>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</si>
  <si>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</si>
  <si>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</si>
  <si>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</si>
  <si>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</si>
  <si>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</si>
  <si>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</si>
  <si>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</si>
  <si>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</si>
  <si>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</si>
  <si>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</si>
  <si>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</si>
  <si>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</si>
  <si>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</si>
  <si>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</si>
  <si>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</si>
  <si>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</si>
  <si>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</si>
  <si>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</si>
  <si>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</si>
  <si>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</si>
  <si>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</si>
  <si>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</si>
  <si>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</si>
  <si>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</si>
  <si>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</si>
  <si>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</si>
  <si>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</si>
  <si>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</si>
  <si>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</si>
  <si>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</si>
  <si>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</si>
  <si>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МКОУ"Новосёлковская ОШ"</t>
  </si>
  <si>
    <t>директор</t>
  </si>
  <si>
    <t>Макарова</t>
  </si>
  <si>
    <t>макаронные изделия отварные с маслом</t>
  </si>
  <si>
    <t>котлета рубленая</t>
  </si>
  <si>
    <t>чай</t>
  </si>
  <si>
    <t>хлеб пшеничный</t>
  </si>
  <si>
    <t>яблоко</t>
  </si>
  <si>
    <t>пельмени отварные с маслом</t>
  </si>
  <si>
    <t>чай с лимоном</t>
  </si>
  <si>
    <t>банан</t>
  </si>
  <si>
    <t>каша рисовая молочная</t>
  </si>
  <si>
    <t>масло сливочное</t>
  </si>
  <si>
    <t>апельсин</t>
  </si>
  <si>
    <t>сыр (российский и др.)</t>
  </si>
  <si>
    <t>суп картофельный с макаронными изделиями</t>
  </si>
  <si>
    <t>ржаной</t>
  </si>
  <si>
    <t>пшеничный с маслом</t>
  </si>
  <si>
    <t>20\10</t>
  </si>
  <si>
    <t>гуляш из говядины с гречкой</t>
  </si>
  <si>
    <t>125\200</t>
  </si>
  <si>
    <t>246\302</t>
  </si>
  <si>
    <t>компот из сухофруктов</t>
  </si>
  <si>
    <t>пшеничный</t>
  </si>
  <si>
    <t>йогурт</t>
  </si>
  <si>
    <t>щи из свежей капусты</t>
  </si>
  <si>
    <t>кофейный напиток</t>
  </si>
  <si>
    <t xml:space="preserve"> пшеничный</t>
  </si>
  <si>
    <t>суп гороховый</t>
  </si>
  <si>
    <t>каша манная молчная</t>
  </si>
  <si>
    <t>сыр российский</t>
  </si>
  <si>
    <t>борщ со сметаной</t>
  </si>
  <si>
    <t>250\10</t>
  </si>
  <si>
    <t>200\5</t>
  </si>
  <si>
    <t>35,25\4,1</t>
  </si>
  <si>
    <t>20,1\0,0</t>
  </si>
  <si>
    <t>28,14\,05</t>
  </si>
  <si>
    <t>408\37,5</t>
  </si>
  <si>
    <t>228\41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</si>
</sst>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L187" sqref="L18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180</v>
      </c>
      <c r="G6" s="40">
        <v>14.05</v>
      </c>
      <c r="H6" s="40">
        <v>8.99</v>
      </c>
      <c r="I6" s="40">
        <v>38.14</v>
      </c>
      <c r="J6" s="40">
        <v>268</v>
      </c>
      <c r="K6" s="41">
        <v>309</v>
      </c>
      <c r="L6" s="40"/>
    </row>
    <row r="7" spans="1:12" ht="15" x14ac:dyDescent="0.25">
      <c r="A7" s="23"/>
      <c r="B7" s="15"/>
      <c r="C7" s="11"/>
      <c r="D7" s="6"/>
      <c r="E7" s="42" t="s">
        <v>43</v>
      </c>
      <c r="F7" s="43">
        <v>100</v>
      </c>
      <c r="G7" s="43">
        <v>12</v>
      </c>
      <c r="H7" s="43">
        <v>9.06</v>
      </c>
      <c r="I7" s="43">
        <v>11.2</v>
      </c>
      <c r="J7" s="43">
        <v>98.2</v>
      </c>
      <c r="K7" s="44">
        <v>243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/>
      <c r="H8" s="43"/>
      <c r="I8" s="43">
        <v>7</v>
      </c>
      <c r="J8" s="43">
        <v>2</v>
      </c>
      <c r="K8" s="44">
        <v>375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60</v>
      </c>
      <c r="G9" s="43">
        <v>2.4</v>
      </c>
      <c r="H9" s="43">
        <v>0.28000000000000003</v>
      </c>
      <c r="I9" s="43">
        <v>15</v>
      </c>
      <c r="J9" s="43">
        <v>96</v>
      </c>
      <c r="K9" s="44">
        <v>481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0.24</v>
      </c>
      <c r="H10" s="43">
        <v>0.4</v>
      </c>
      <c r="I10" s="43">
        <v>8.16</v>
      </c>
      <c r="J10" s="43">
        <v>39.119999999999997</v>
      </c>
      <c r="K10" s="44">
        <v>847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28.689999999999998</v>
      </c>
      <c r="H13" s="19">
        <f t="shared" si="0"/>
        <v>18.73</v>
      </c>
      <c r="I13" s="19">
        <f t="shared" si="0"/>
        <v>79.5</v>
      </c>
      <c r="J13" s="19">
        <f t="shared" si="0"/>
        <v>503.32</v>
      </c>
      <c r="K13" s="25"/>
      <c r="L13" s="19">
        <v>66.55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640</v>
      </c>
      <c r="G24" s="32">
        <f t="shared" ref="G24:J24" si="3">G13+G23</f>
        <v>28.689999999999998</v>
      </c>
      <c r="H24" s="32">
        <f t="shared" si="3"/>
        <v>18.73</v>
      </c>
      <c r="I24" s="32">
        <f t="shared" si="3"/>
        <v>79.5</v>
      </c>
      <c r="J24" s="32">
        <f t="shared" si="3"/>
        <v>503.32</v>
      </c>
      <c r="K24" s="32"/>
      <c r="L24" s="32">
        <f t="shared" ref="L24" si="4">L13+L23</f>
        <v>66.55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 t="s">
        <v>72</v>
      </c>
      <c r="G25" s="40" t="s">
        <v>74</v>
      </c>
      <c r="H25" s="40" t="s">
        <v>73</v>
      </c>
      <c r="I25" s="40" t="s">
        <v>75</v>
      </c>
      <c r="J25" s="40" t="s">
        <v>76</v>
      </c>
      <c r="K25" s="41" t="s">
        <v>77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4.51</v>
      </c>
      <c r="H27" s="43">
        <v>1.1399999999999999</v>
      </c>
      <c r="I27" s="43">
        <v>7.71</v>
      </c>
      <c r="J27" s="43">
        <v>57.33</v>
      </c>
      <c r="K27" s="44">
        <v>377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66</v>
      </c>
      <c r="F28" s="43">
        <v>60</v>
      </c>
      <c r="G28" s="43">
        <v>2.4</v>
      </c>
      <c r="H28" s="43">
        <v>0.28000000000000003</v>
      </c>
      <c r="I28" s="43">
        <v>15</v>
      </c>
      <c r="J28" s="43">
        <v>96</v>
      </c>
      <c r="K28" s="44">
        <v>481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100</v>
      </c>
      <c r="G29" s="43">
        <v>0.7</v>
      </c>
      <c r="H29" s="43">
        <v>0.2</v>
      </c>
      <c r="I29" s="43">
        <v>21</v>
      </c>
      <c r="J29" s="43">
        <v>95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360</v>
      </c>
      <c r="G32" s="19">
        <f t="shared" ref="G32" si="5">SUM(G25:G31)</f>
        <v>7.61</v>
      </c>
      <c r="H32" s="19">
        <f t="shared" ref="H32" si="6">SUM(H25:H31)</f>
        <v>1.6199999999999999</v>
      </c>
      <c r="I32" s="19">
        <f t="shared" ref="I32" si="7">SUM(I25:I31)</f>
        <v>43.71</v>
      </c>
      <c r="J32" s="19">
        <f t="shared" ref="J32:L32" si="8">SUM(J25:J31)</f>
        <v>248.32999999999998</v>
      </c>
      <c r="K32" s="25"/>
      <c r="L32" s="19">
        <v>85.92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360</v>
      </c>
      <c r="G43" s="32">
        <f t="shared" ref="G43" si="13">G32+G42</f>
        <v>7.61</v>
      </c>
      <c r="H43" s="32">
        <f t="shared" ref="H43" si="14">H32+H42</f>
        <v>1.6199999999999999</v>
      </c>
      <c r="I43" s="32">
        <f t="shared" ref="I43" si="15">I32+I42</f>
        <v>43.71</v>
      </c>
      <c r="J43" s="32">
        <f t="shared" ref="J43:L43" si="16">J32+J42</f>
        <v>248.32999999999998</v>
      </c>
      <c r="K43" s="32"/>
      <c r="L43" s="32">
        <v>85.92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220</v>
      </c>
      <c r="G44" s="40">
        <v>13.6</v>
      </c>
      <c r="H44" s="40">
        <v>17.95</v>
      </c>
      <c r="I44" s="40">
        <v>71.739999999999995</v>
      </c>
      <c r="J44" s="40">
        <v>298.2</v>
      </c>
      <c r="K44" s="41">
        <v>228</v>
      </c>
      <c r="L44" s="40"/>
    </row>
    <row r="45" spans="1:12" ht="15" x14ac:dyDescent="0.25">
      <c r="A45" s="23"/>
      <c r="B45" s="15"/>
      <c r="C45" s="11"/>
      <c r="D45" s="6"/>
      <c r="E45" s="42" t="s">
        <v>51</v>
      </c>
      <c r="F45" s="43">
        <v>10</v>
      </c>
      <c r="G45" s="43">
        <v>0</v>
      </c>
      <c r="H45" s="43">
        <v>8.1999999999999993</v>
      </c>
      <c r="I45" s="43">
        <v>0.1</v>
      </c>
      <c r="J45" s="43">
        <v>75</v>
      </c>
      <c r="K45" s="44">
        <v>41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200</v>
      </c>
      <c r="G46" s="43"/>
      <c r="H46" s="43"/>
      <c r="I46" s="43">
        <v>7</v>
      </c>
      <c r="J46" s="43">
        <v>2</v>
      </c>
      <c r="K46" s="44">
        <v>375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66</v>
      </c>
      <c r="F47" s="43">
        <v>60</v>
      </c>
      <c r="G47" s="43">
        <v>2.4</v>
      </c>
      <c r="H47" s="43">
        <v>0.28000000000000003</v>
      </c>
      <c r="I47" s="43">
        <v>15</v>
      </c>
      <c r="J47" s="43">
        <v>96</v>
      </c>
      <c r="K47" s="44">
        <v>481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52</v>
      </c>
      <c r="F48" s="43">
        <v>100</v>
      </c>
      <c r="G48" s="43">
        <v>0.94</v>
      </c>
      <c r="H48" s="43">
        <v>0.12</v>
      </c>
      <c r="I48" s="43">
        <v>11.75</v>
      </c>
      <c r="J48" s="43">
        <v>47</v>
      </c>
      <c r="K48" s="44"/>
      <c r="L48" s="43"/>
    </row>
    <row r="49" spans="1:12" ht="15" x14ac:dyDescent="0.25">
      <c r="A49" s="23"/>
      <c r="B49" s="15"/>
      <c r="C49" s="11"/>
      <c r="D49" s="6"/>
      <c r="E49" s="42" t="s">
        <v>53</v>
      </c>
      <c r="F49" s="43">
        <v>15</v>
      </c>
      <c r="G49" s="43">
        <v>3.48</v>
      </c>
      <c r="H49" s="43">
        <v>4.43</v>
      </c>
      <c r="I49" s="43">
        <v>0</v>
      </c>
      <c r="J49" s="43">
        <v>54.6</v>
      </c>
      <c r="K49" s="44">
        <v>42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605</v>
      </c>
      <c r="G51" s="19">
        <f t="shared" ref="G51" si="17">SUM(G44:G50)</f>
        <v>20.420000000000002</v>
      </c>
      <c r="H51" s="19">
        <f t="shared" ref="H51" si="18">SUM(H44:H50)</f>
        <v>30.98</v>
      </c>
      <c r="I51" s="19">
        <f t="shared" ref="I51" si="19">SUM(I44:I50)</f>
        <v>105.58999999999999</v>
      </c>
      <c r="J51" s="19">
        <f t="shared" ref="J51:L51" si="20">SUM(J44:J50)</f>
        <v>572.80000000000007</v>
      </c>
      <c r="K51" s="25"/>
      <c r="L51" s="19">
        <v>66.599999999999994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605</v>
      </c>
      <c r="G62" s="32">
        <f t="shared" ref="G62" si="25">G51+G61</f>
        <v>20.420000000000002</v>
      </c>
      <c r="H62" s="32">
        <f t="shared" ref="H62" si="26">H51+H61</f>
        <v>30.98</v>
      </c>
      <c r="I62" s="32">
        <f t="shared" ref="I62" si="27">I51+I61</f>
        <v>105.58999999999999</v>
      </c>
      <c r="J62" s="32">
        <f t="shared" ref="J62:L62" si="28">J51+J61</f>
        <v>572.80000000000007</v>
      </c>
      <c r="K62" s="32"/>
      <c r="L62" s="32">
        <f t="shared" si="28"/>
        <v>66.599999999999994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250</v>
      </c>
      <c r="G63" s="40">
        <v>6.8</v>
      </c>
      <c r="H63" s="40">
        <v>2</v>
      </c>
      <c r="I63" s="40">
        <v>23.4</v>
      </c>
      <c r="J63" s="40">
        <v>136.19999999999999</v>
      </c>
      <c r="K63" s="41">
        <v>111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4.51</v>
      </c>
      <c r="H65" s="43">
        <v>1.1399999999999999</v>
      </c>
      <c r="I65" s="43">
        <v>7.71</v>
      </c>
      <c r="J65" s="43">
        <v>57.33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55</v>
      </c>
      <c r="F66" s="43">
        <v>60</v>
      </c>
      <c r="G66" s="43">
        <v>2.4</v>
      </c>
      <c r="H66" s="43">
        <v>0.28000000000000003</v>
      </c>
      <c r="I66" s="43">
        <v>15</v>
      </c>
      <c r="J66" s="43">
        <v>96</v>
      </c>
      <c r="K66" s="44">
        <v>481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46</v>
      </c>
      <c r="F67" s="43">
        <v>100</v>
      </c>
      <c r="G67" s="43">
        <v>0.24</v>
      </c>
      <c r="H67" s="43">
        <v>0.4</v>
      </c>
      <c r="I67" s="43">
        <v>8.16</v>
      </c>
      <c r="J67" s="43">
        <v>39.119999999999997</v>
      </c>
      <c r="K67" s="44">
        <v>847</v>
      </c>
      <c r="L67" s="43"/>
    </row>
    <row r="68" spans="1:12" ht="15" x14ac:dyDescent="0.25">
      <c r="A68" s="23"/>
      <c r="B68" s="15"/>
      <c r="C68" s="11"/>
      <c r="D68" s="6" t="s">
        <v>23</v>
      </c>
      <c r="E68" s="42" t="s">
        <v>56</v>
      </c>
      <c r="F68" s="51" t="s">
        <v>57</v>
      </c>
      <c r="G68" s="43">
        <v>3.61</v>
      </c>
      <c r="H68" s="43">
        <v>88</v>
      </c>
      <c r="I68" s="43">
        <v>23.3</v>
      </c>
      <c r="J68" s="43">
        <v>189.3</v>
      </c>
      <c r="K68" s="44">
        <v>377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29">SUM(G63:G69)</f>
        <v>17.559999999999999</v>
      </c>
      <c r="H70" s="19">
        <f t="shared" ref="H70" si="30">SUM(H63:H69)</f>
        <v>91.82</v>
      </c>
      <c r="I70" s="19">
        <f t="shared" ref="I70" si="31">SUM(I63:I69)</f>
        <v>77.569999999999993</v>
      </c>
      <c r="J70" s="19">
        <f t="shared" ref="J70:L70" si="32">SUM(J63:J69)</f>
        <v>517.95000000000005</v>
      </c>
      <c r="K70" s="25"/>
      <c r="L70" s="19">
        <v>45.7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610</v>
      </c>
      <c r="G81" s="32">
        <f t="shared" ref="G81" si="37">G70+G80</f>
        <v>17.559999999999999</v>
      </c>
      <c r="H81" s="32">
        <f t="shared" ref="H81" si="38">H70+H80</f>
        <v>91.82</v>
      </c>
      <c r="I81" s="32">
        <f t="shared" ref="I81" si="39">I70+I80</f>
        <v>77.569999999999993</v>
      </c>
      <c r="J81" s="32">
        <f t="shared" ref="J81:L81" si="40">J70+J80</f>
        <v>517.95000000000005</v>
      </c>
      <c r="K81" s="32"/>
      <c r="L81" s="32">
        <f t="shared" si="40"/>
        <v>45.7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 t="s">
        <v>59</v>
      </c>
      <c r="G82" s="40">
        <v>24.48</v>
      </c>
      <c r="H82" s="40">
        <v>18.68</v>
      </c>
      <c r="I82" s="40">
        <v>96.96</v>
      </c>
      <c r="J82" s="40">
        <v>460</v>
      </c>
      <c r="K82" s="41" t="s">
        <v>60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61</v>
      </c>
      <c r="F84" s="43">
        <v>200</v>
      </c>
      <c r="G84" s="43"/>
      <c r="H84" s="43"/>
      <c r="I84" s="43">
        <v>19.96</v>
      </c>
      <c r="J84" s="43">
        <v>80</v>
      </c>
      <c r="K84" s="44">
        <v>412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62</v>
      </c>
      <c r="F85" s="43">
        <v>60</v>
      </c>
      <c r="G85" s="43">
        <v>2.4</v>
      </c>
      <c r="H85" s="43">
        <v>0.28000000000000003</v>
      </c>
      <c r="I85" s="43">
        <v>15</v>
      </c>
      <c r="J85" s="43">
        <v>96</v>
      </c>
      <c r="K85" s="44">
        <v>481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63</v>
      </c>
      <c r="F87" s="43">
        <v>100</v>
      </c>
      <c r="G87" s="43">
        <v>4.0999999999999996</v>
      </c>
      <c r="H87" s="43">
        <v>1.5</v>
      </c>
      <c r="I87" s="43">
        <v>5.9</v>
      </c>
      <c r="J87" s="43">
        <v>57</v>
      </c>
      <c r="K87" s="44">
        <v>338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360</v>
      </c>
      <c r="G89" s="19">
        <f t="shared" ref="G89" si="41">SUM(G82:G88)</f>
        <v>30.979999999999997</v>
      </c>
      <c r="H89" s="19">
        <f t="shared" ref="H89" si="42">SUM(H82:H88)</f>
        <v>20.46</v>
      </c>
      <c r="I89" s="19">
        <f t="shared" ref="I89" si="43">SUM(I82:I88)</f>
        <v>137.82</v>
      </c>
      <c r="J89" s="19">
        <f t="shared" ref="J89:L89" si="44">SUM(J82:J88)</f>
        <v>693</v>
      </c>
      <c r="K89" s="25"/>
      <c r="L89" s="19">
        <v>107.49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360</v>
      </c>
      <c r="G100" s="32">
        <f t="shared" ref="G100" si="49">G89+G99</f>
        <v>30.979999999999997</v>
      </c>
      <c r="H100" s="32">
        <f t="shared" ref="H100" si="50">H89+H99</f>
        <v>20.46</v>
      </c>
      <c r="I100" s="32">
        <f t="shared" ref="I100" si="51">I89+I99</f>
        <v>137.82</v>
      </c>
      <c r="J100" s="32">
        <f t="shared" ref="J100:L100" si="52">J89+J99</f>
        <v>693</v>
      </c>
      <c r="K100" s="32"/>
      <c r="L100" s="32">
        <v>107.49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250</v>
      </c>
      <c r="G101" s="40">
        <v>13.6</v>
      </c>
      <c r="H101" s="40">
        <v>15.45</v>
      </c>
      <c r="I101" s="40">
        <v>71.739999999999995</v>
      </c>
      <c r="J101" s="40">
        <v>342.2</v>
      </c>
      <c r="K101" s="41">
        <v>187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65</v>
      </c>
      <c r="F103" s="43">
        <v>200</v>
      </c>
      <c r="G103" s="43">
        <v>2.8</v>
      </c>
      <c r="H103" s="43">
        <v>3.2</v>
      </c>
      <c r="I103" s="43">
        <v>24.66</v>
      </c>
      <c r="J103" s="43">
        <v>139.4</v>
      </c>
      <c r="K103" s="44">
        <v>379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66</v>
      </c>
      <c r="F104" s="43">
        <v>60</v>
      </c>
      <c r="G104" s="43">
        <v>2.4</v>
      </c>
      <c r="H104" s="43">
        <v>0.28000000000000003</v>
      </c>
      <c r="I104" s="43">
        <v>15</v>
      </c>
      <c r="J104" s="43">
        <v>96</v>
      </c>
      <c r="K104" s="44">
        <v>481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49</v>
      </c>
      <c r="F105" s="43">
        <v>100</v>
      </c>
      <c r="G105" s="43">
        <v>0.7</v>
      </c>
      <c r="H105" s="43">
        <v>0.2</v>
      </c>
      <c r="I105" s="43">
        <v>21</v>
      </c>
      <c r="J105" s="43">
        <v>95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3">SUM(G101:G107)</f>
        <v>19.499999999999996</v>
      </c>
      <c r="H108" s="19">
        <f t="shared" si="53"/>
        <v>19.13</v>
      </c>
      <c r="I108" s="19">
        <f t="shared" si="53"/>
        <v>132.39999999999998</v>
      </c>
      <c r="J108" s="19">
        <f t="shared" si="53"/>
        <v>672.6</v>
      </c>
      <c r="K108" s="25"/>
      <c r="L108" s="19">
        <v>64.5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610</v>
      </c>
      <c r="G119" s="32">
        <f t="shared" ref="G119" si="56">G108+G118</f>
        <v>19.499999999999996</v>
      </c>
      <c r="H119" s="32">
        <f t="shared" ref="H119" si="57">H108+H118</f>
        <v>19.13</v>
      </c>
      <c r="I119" s="32">
        <f t="shared" ref="I119" si="58">I108+I118</f>
        <v>132.39999999999998</v>
      </c>
      <c r="J119" s="32">
        <f t="shared" ref="J119:L119" si="59">J108+J118</f>
        <v>672.6</v>
      </c>
      <c r="K119" s="32"/>
      <c r="L119" s="32">
        <f t="shared" si="59"/>
        <v>64.5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50</v>
      </c>
      <c r="F120" s="40">
        <v>220</v>
      </c>
      <c r="G120" s="40">
        <v>13.6</v>
      </c>
      <c r="H120" s="40">
        <v>17.95</v>
      </c>
      <c r="I120" s="40">
        <v>71.739999999999995</v>
      </c>
      <c r="J120" s="40">
        <v>298.2</v>
      </c>
      <c r="K120" s="41">
        <v>228</v>
      </c>
      <c r="L120" s="40"/>
    </row>
    <row r="121" spans="1:12" ht="15" x14ac:dyDescent="0.25">
      <c r="A121" s="14"/>
      <c r="B121" s="15"/>
      <c r="C121" s="11"/>
      <c r="D121" s="6"/>
      <c r="E121" s="42" t="s">
        <v>51</v>
      </c>
      <c r="F121" s="43">
        <v>10</v>
      </c>
      <c r="G121" s="43">
        <v>0</v>
      </c>
      <c r="H121" s="43">
        <v>8.1999999999999993</v>
      </c>
      <c r="I121" s="43">
        <v>0.1</v>
      </c>
      <c r="J121" s="43">
        <v>75</v>
      </c>
      <c r="K121" s="44">
        <v>41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/>
      <c r="H122" s="43"/>
      <c r="I122" s="43">
        <v>7</v>
      </c>
      <c r="J122" s="43">
        <v>2</v>
      </c>
      <c r="K122" s="44">
        <v>375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66</v>
      </c>
      <c r="F123" s="43">
        <v>60</v>
      </c>
      <c r="G123" s="43">
        <v>2.4</v>
      </c>
      <c r="H123" s="43">
        <v>0.28000000000000003</v>
      </c>
      <c r="I123" s="43">
        <v>15</v>
      </c>
      <c r="J123" s="43">
        <v>96</v>
      </c>
      <c r="K123" s="44">
        <v>481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52</v>
      </c>
      <c r="F124" s="43">
        <v>100</v>
      </c>
      <c r="G124" s="43">
        <v>0.94</v>
      </c>
      <c r="H124" s="43">
        <v>0.12</v>
      </c>
      <c r="I124" s="43">
        <v>11.75</v>
      </c>
      <c r="J124" s="43">
        <v>47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0">SUM(G120:G126)</f>
        <v>16.940000000000001</v>
      </c>
      <c r="H127" s="19">
        <f t="shared" si="60"/>
        <v>26.55</v>
      </c>
      <c r="I127" s="19">
        <f t="shared" si="60"/>
        <v>105.58999999999999</v>
      </c>
      <c r="J127" s="19">
        <f t="shared" si="60"/>
        <v>518.20000000000005</v>
      </c>
      <c r="K127" s="25"/>
      <c r="L127" s="19">
        <v>56.1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/>
      <c r="F128" s="52"/>
      <c r="G128" s="52"/>
      <c r="H128" s="52"/>
      <c r="I128" s="52"/>
      <c r="J128" s="52"/>
      <c r="K128" s="52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590</v>
      </c>
      <c r="G138" s="32">
        <f t="shared" ref="G138" si="63">G127+G137</f>
        <v>16.940000000000001</v>
      </c>
      <c r="H138" s="32">
        <f t="shared" ref="H138" si="64">H127+H137</f>
        <v>26.55</v>
      </c>
      <c r="I138" s="32">
        <f t="shared" ref="I138" si="65">I127+I137</f>
        <v>105.58999999999999</v>
      </c>
      <c r="J138" s="32">
        <f t="shared" ref="J138:L138" si="66">J127+J137</f>
        <v>518.20000000000005</v>
      </c>
      <c r="K138" s="32"/>
      <c r="L138" s="32">
        <f t="shared" si="66"/>
        <v>56.1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2" t="s">
        <v>67</v>
      </c>
      <c r="F139" s="43">
        <v>250</v>
      </c>
      <c r="G139" s="43">
        <v>5.49</v>
      </c>
      <c r="H139" s="43">
        <v>5.28</v>
      </c>
      <c r="I139" s="43">
        <v>16.329999999999998</v>
      </c>
      <c r="J139" s="43">
        <v>134.75</v>
      </c>
      <c r="K139" s="44">
        <v>206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/>
      <c r="H141" s="43"/>
      <c r="I141" s="43">
        <v>19.96</v>
      </c>
      <c r="J141" s="43">
        <v>80</v>
      </c>
      <c r="K141" s="44">
        <v>412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55</v>
      </c>
      <c r="F142" s="43">
        <v>60</v>
      </c>
      <c r="G142" s="43">
        <v>1.5</v>
      </c>
      <c r="H142" s="43">
        <v>0.2</v>
      </c>
      <c r="I142" s="43">
        <v>21</v>
      </c>
      <c r="J142" s="43">
        <v>9</v>
      </c>
      <c r="K142" s="44">
        <v>481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49</v>
      </c>
      <c r="F143" s="43">
        <v>100</v>
      </c>
      <c r="G143" s="43">
        <v>1.5</v>
      </c>
      <c r="H143" s="43">
        <v>0.2</v>
      </c>
      <c r="I143" s="43">
        <v>21</v>
      </c>
      <c r="J143" s="43">
        <v>95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>SUM(G139:G145)</f>
        <v>8.49</v>
      </c>
      <c r="H146" s="19">
        <f>SUM(H139:H145)</f>
        <v>5.6800000000000006</v>
      </c>
      <c r="I146" s="19">
        <f>SUM(I139:I145)</f>
        <v>78.289999999999992</v>
      </c>
      <c r="J146" s="19">
        <f>SUM(J139:J145)</f>
        <v>318.75</v>
      </c>
      <c r="K146" s="25"/>
      <c r="L146" s="19">
        <v>38.25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7">SUM(G147:G155)</f>
        <v>0</v>
      </c>
      <c r="H156" s="19">
        <f t="shared" si="67"/>
        <v>0</v>
      </c>
      <c r="I156" s="19">
        <f t="shared" si="67"/>
        <v>0</v>
      </c>
      <c r="J156" s="19">
        <f t="shared" si="67"/>
        <v>0</v>
      </c>
      <c r="K156" s="25"/>
      <c r="L156" s="19">
        <f t="shared" ref="L156" si="68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610</v>
      </c>
      <c r="G157" s="32">
        <f t="shared" ref="G157" si="69">G146+G156</f>
        <v>8.49</v>
      </c>
      <c r="H157" s="32">
        <f t="shared" ref="H157" si="70">H146+H156</f>
        <v>5.6800000000000006</v>
      </c>
      <c r="I157" s="32">
        <f t="shared" ref="I157" si="71">I146+I156</f>
        <v>78.289999999999992</v>
      </c>
      <c r="J157" s="32">
        <f t="shared" ref="J157:L157" si="72">J146+J156</f>
        <v>318.75</v>
      </c>
      <c r="K157" s="32"/>
      <c r="L157" s="32">
        <f t="shared" si="72"/>
        <v>38.25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200</v>
      </c>
      <c r="G158" s="40">
        <v>6.24</v>
      </c>
      <c r="H158" s="40">
        <v>6.1</v>
      </c>
      <c r="I158" s="40">
        <v>19.7</v>
      </c>
      <c r="J158" s="40">
        <v>158.63999999999999</v>
      </c>
      <c r="K158" s="41">
        <v>390</v>
      </c>
      <c r="L158" s="40"/>
    </row>
    <row r="159" spans="1:12" ht="15" x14ac:dyDescent="0.25">
      <c r="A159" s="23"/>
      <c r="B159" s="15"/>
      <c r="C159" s="11"/>
      <c r="D159" s="6"/>
      <c r="E159" s="42" t="s">
        <v>51</v>
      </c>
      <c r="F159" s="43">
        <v>10</v>
      </c>
      <c r="G159" s="43">
        <v>0</v>
      </c>
      <c r="H159" s="43">
        <v>8.1999999999999993</v>
      </c>
      <c r="I159" s="43">
        <v>0.1</v>
      </c>
      <c r="J159" s="43">
        <v>75</v>
      </c>
      <c r="K159" s="44">
        <v>41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4.51</v>
      </c>
      <c r="H160" s="43">
        <v>1.1399999999999999</v>
      </c>
      <c r="I160" s="43">
        <v>7.71</v>
      </c>
      <c r="J160" s="43">
        <v>57.33</v>
      </c>
      <c r="K160" s="44">
        <v>377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62</v>
      </c>
      <c r="F161" s="43">
        <v>60</v>
      </c>
      <c r="G161" s="43">
        <v>2.4</v>
      </c>
      <c r="H161" s="43">
        <v>0.28000000000000003</v>
      </c>
      <c r="I161" s="43">
        <v>15</v>
      </c>
      <c r="J161" s="43">
        <v>96</v>
      </c>
      <c r="K161" s="44">
        <v>481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63</v>
      </c>
      <c r="F162" s="43">
        <v>100</v>
      </c>
      <c r="G162" s="43">
        <v>4.0999999999999996</v>
      </c>
      <c r="H162" s="43">
        <v>1.5</v>
      </c>
      <c r="I162" s="43">
        <v>5.9</v>
      </c>
      <c r="J162" s="43">
        <v>57</v>
      </c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69</v>
      </c>
      <c r="F163" s="43">
        <v>15</v>
      </c>
      <c r="G163" s="43">
        <v>3.48</v>
      </c>
      <c r="H163" s="43">
        <v>4.43</v>
      </c>
      <c r="I163" s="43">
        <v>0</v>
      </c>
      <c r="J163" s="43">
        <v>54.6</v>
      </c>
      <c r="K163" s="44">
        <v>42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585</v>
      </c>
      <c r="G165" s="19">
        <f t="shared" ref="G165:J165" si="73">SUM(G158:G164)</f>
        <v>20.73</v>
      </c>
      <c r="H165" s="19">
        <f t="shared" si="73"/>
        <v>21.65</v>
      </c>
      <c r="I165" s="19">
        <f t="shared" si="73"/>
        <v>48.410000000000004</v>
      </c>
      <c r="J165" s="19">
        <f t="shared" si="73"/>
        <v>498.57</v>
      </c>
      <c r="K165" s="25"/>
      <c r="L165" s="19">
        <v>75.900000000000006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5"/>
      <c r="L175" s="19">
        <f t="shared" ref="L175" si="75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585</v>
      </c>
      <c r="G176" s="32">
        <f t="shared" ref="G176" si="76">G165+G175</f>
        <v>20.73</v>
      </c>
      <c r="H176" s="32">
        <f t="shared" ref="H176" si="77">H165+H175</f>
        <v>21.65</v>
      </c>
      <c r="I176" s="32">
        <f t="shared" ref="I176" si="78">I165+I175</f>
        <v>48.410000000000004</v>
      </c>
      <c r="J176" s="32">
        <f t="shared" ref="J176:L176" si="79">J165+J175</f>
        <v>498.57</v>
      </c>
      <c r="K176" s="32"/>
      <c r="L176" s="32">
        <f t="shared" si="79"/>
        <v>75.900000000000006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 t="s">
        <v>71</v>
      </c>
      <c r="G177" s="40">
        <v>1.26</v>
      </c>
      <c r="H177" s="40">
        <v>1.56</v>
      </c>
      <c r="I177" s="40">
        <v>9.34</v>
      </c>
      <c r="J177" s="40">
        <v>57.6</v>
      </c>
      <c r="K177" s="41">
        <v>82</v>
      </c>
      <c r="L177" s="40"/>
    </row>
    <row r="178" spans="1:12" ht="15" x14ac:dyDescent="0.25">
      <c r="A178" s="23"/>
      <c r="B178" s="15"/>
      <c r="C178" s="11"/>
      <c r="D178" s="6" t="s">
        <v>23</v>
      </c>
      <c r="E178" s="42" t="s">
        <v>56</v>
      </c>
      <c r="F178" s="43" t="s">
        <v>57</v>
      </c>
      <c r="G178" s="43">
        <v>3.61</v>
      </c>
      <c r="H178" s="43">
        <v>88</v>
      </c>
      <c r="I178" s="43">
        <v>23.3</v>
      </c>
      <c r="J178" s="43">
        <v>189.3</v>
      </c>
      <c r="K178" s="44">
        <v>8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/>
      <c r="H179" s="43"/>
      <c r="I179" s="43">
        <v>7</v>
      </c>
      <c r="J179" s="43">
        <v>2</v>
      </c>
      <c r="K179" s="44">
        <v>375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55</v>
      </c>
      <c r="F180" s="43">
        <v>60</v>
      </c>
      <c r="G180" s="43">
        <v>1.5</v>
      </c>
      <c r="H180" s="43">
        <v>0.2</v>
      </c>
      <c r="I180" s="43">
        <v>15</v>
      </c>
      <c r="J180" s="43">
        <v>95</v>
      </c>
      <c r="K180" s="44">
        <v>481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46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43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360</v>
      </c>
      <c r="G184" s="19">
        <f t="shared" ref="G184:J184" si="80">SUM(G177:G183)</f>
        <v>6.7700000000000005</v>
      </c>
      <c r="H184" s="19">
        <f t="shared" si="80"/>
        <v>90.160000000000011</v>
      </c>
      <c r="I184" s="19">
        <f t="shared" si="80"/>
        <v>64.44</v>
      </c>
      <c r="J184" s="19">
        <f t="shared" si="80"/>
        <v>386.9</v>
      </c>
      <c r="K184" s="25"/>
      <c r="L184" s="19">
        <v>52.39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1">SUM(G185:G193)</f>
        <v>0</v>
      </c>
      <c r="H194" s="19">
        <f t="shared" si="81"/>
        <v>0</v>
      </c>
      <c r="I194" s="19">
        <f t="shared" si="81"/>
        <v>0</v>
      </c>
      <c r="J194" s="19">
        <f t="shared" si="81"/>
        <v>0</v>
      </c>
      <c r="K194" s="25"/>
      <c r="L194" s="19">
        <f t="shared" ref="L194" si="82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360</v>
      </c>
      <c r="G195" s="32">
        <f t="shared" ref="G195" si="83">G184+G194</f>
        <v>6.7700000000000005</v>
      </c>
      <c r="H195" s="32">
        <f t="shared" ref="H195" si="84">H184+H194</f>
        <v>90.160000000000011</v>
      </c>
      <c r="I195" s="32">
        <f t="shared" ref="I195" si="85">I184+I194</f>
        <v>64.44</v>
      </c>
      <c r="J195" s="32">
        <f t="shared" ref="J195:L195" si="86">J184+J194</f>
        <v>386.9</v>
      </c>
      <c r="K195" s="32"/>
      <c r="L195" s="32">
        <f t="shared" si="86"/>
        <v>52.39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533</v>
      </c>
      <c r="G196" s="34">
        <f t="shared" ref="G196:J196" si="87">(G24+G43+G62+G81+G100+G119+G138+G157+G176+G195)/(IF(G24=0,0,1)+IF(G43=0,0,1)+IF(G62=0,0,1)+IF(G81=0,0,1)+IF(G100=0,0,1)+IF(G119=0,0,1)+IF(G138=0,0,1)+IF(G157=0,0,1)+IF(G176=0,0,1)+IF(G195=0,0,1))</f>
        <v>17.768999999999998</v>
      </c>
      <c r="H196" s="34">
        <f t="shared" si="87"/>
        <v>32.678000000000004</v>
      </c>
      <c r="I196" s="34">
        <f t="shared" si="87"/>
        <v>87.331999999999994</v>
      </c>
      <c r="J196" s="34">
        <f t="shared" si="87"/>
        <v>493.04199999999992</v>
      </c>
      <c r="K196" s="34"/>
      <c r="L196" s="34">
        <f t="shared" ref="L196" si="88">(L24+L43+L62+L81+L100+L119+L138+L157+L176+L195)/(IF(L24=0,0,1)+IF(L43=0,0,1)+IF(L62=0,0,1)+IF(L81=0,0,1)+IF(L100=0,0,1)+IF(L119=0,0,1)+IF(L138=0,0,1)+IF(L157=0,0,1)+IF(L176=0,0,1)+IF(L195=0,0,1))</f>
        <v>65.94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</cp:lastModifiedBy>
  <dcterms:created xsi:type="dcterms:W3CDTF">2022-05-16T14:23:56Z</dcterms:created>
  <dcterms:modified xsi:type="dcterms:W3CDTF">2023-10-20T07:10:24Z</dcterms:modified>
</cp:coreProperties>
</file>